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G:\GT_Strada\Images Defense 26-30\Remplacement Atlas\04 - DCE VF\"/>
    </mc:Choice>
  </mc:AlternateContent>
  <xr:revisionPtr revIDLastSave="0" documentId="13_ncr:1_{009F0596-D294-4679-8852-570672C2AB6B}" xr6:coauthVersionLast="47" xr6:coauthVersionMax="47" xr10:uidLastSave="{00000000-0000-0000-0000-000000000000}"/>
  <bookViews>
    <workbookView xWindow="-110" yWindow="-110" windowWidth="19420" windowHeight="10420" tabRatio="701" activeTab="1" xr2:uid="{00000000-000D-0000-FFFF-FFFF00000000}"/>
  </bookViews>
  <sheets>
    <sheet name="Notice BPU" sheetId="8" r:id="rId1"/>
    <sheet name="BPU" sheetId="3" r:id="rId2"/>
  </sheets>
  <definedNames>
    <definedName name="_xlnm.Print_Area" localSheetId="1">BPU!$A$1:$H$48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3" l="1"/>
  <c r="J43" i="3"/>
  <c r="J41" i="3"/>
  <c r="J39" i="3"/>
  <c r="J37" i="3"/>
  <c r="J35" i="3"/>
  <c r="J34" i="3"/>
  <c r="J33" i="3"/>
  <c r="J32" i="3"/>
  <c r="J31" i="3"/>
  <c r="J30" i="3"/>
  <c r="J29" i="3"/>
  <c r="J28" i="3"/>
  <c r="J26" i="3"/>
  <c r="J23" i="3"/>
  <c r="J20" i="3"/>
  <c r="J18" i="3"/>
  <c r="J17" i="3"/>
  <c r="J16" i="3"/>
  <c r="J14" i="3"/>
  <c r="J13" i="3"/>
  <c r="J12" i="3"/>
  <c r="J11" i="3"/>
  <c r="J10" i="3"/>
  <c r="J8" i="3"/>
  <c r="H31" i="3"/>
  <c r="H12" i="3" l="1"/>
  <c r="G47" i="3"/>
  <c r="H37" i="3" l="1"/>
  <c r="H29" i="3"/>
  <c r="H30" i="3"/>
  <c r="H32" i="3"/>
  <c r="H33" i="3"/>
  <c r="H34" i="3"/>
  <c r="H35" i="3"/>
  <c r="H28" i="3"/>
  <c r="H26" i="3"/>
  <c r="H45" i="3"/>
  <c r="H43" i="3"/>
  <c r="H41" i="3"/>
  <c r="H39" i="3"/>
  <c r="H10" i="3"/>
  <c r="H11" i="3"/>
  <c r="H8" i="3" l="1"/>
  <c r="H23" i="3" l="1"/>
  <c r="H20" i="3"/>
  <c r="H14" i="3"/>
  <c r="H13" i="3"/>
  <c r="H18" i="3"/>
  <c r="H17" i="3"/>
  <c r="H16" i="3"/>
</calcChain>
</file>

<file path=xl/sharedStrings.xml><?xml version="1.0" encoding="utf-8"?>
<sst xmlns="http://schemas.openxmlformats.org/spreadsheetml/2006/main" count="135" uniqueCount="89">
  <si>
    <t>Forfait unitaire</t>
  </si>
  <si>
    <t>Forfait annuel</t>
  </si>
  <si>
    <t>LIBELLE DE LA PRESTATION</t>
  </si>
  <si>
    <t>PRESTATIONS DE FORMATION</t>
  </si>
  <si>
    <t>REFERENCE DU CAHIER DES CHARGES</t>
  </si>
  <si>
    <t xml:space="preserve">CODIFICATION DE L'UNITE D'ŒUVRE </t>
  </si>
  <si>
    <t xml:space="preserve">PRESTATIONS DE MAINTENANCE APPLICATIVE </t>
  </si>
  <si>
    <t xml:space="preserve">PRESTATIONS POUR UN NOUVEAU COMPOSANT </t>
  </si>
  <si>
    <t>Prestation de maintenance préventive d'un nouveau composant</t>
  </si>
  <si>
    <t>Prestation de maintenance corrective d'un nouveau composant</t>
  </si>
  <si>
    <t>Veille pour le MCS</t>
  </si>
  <si>
    <t>Forfait unitaire de référence</t>
  </si>
  <si>
    <t xml:space="preserve">  Candidat: </t>
  </si>
  <si>
    <t>PRIX TTC 
EN EUROS</t>
  </si>
  <si>
    <t>Maintenance Évolutive et Adaptative</t>
  </si>
  <si>
    <t>Prestation de maintenance Évolutive et Adaptative d'un nouveau composant</t>
  </si>
  <si>
    <t>PRIX HORS TAXE 
EN EUROS (*)</t>
  </si>
  <si>
    <t>(*) Prix HT arrondis à 2 chiffres après la virgule</t>
  </si>
  <si>
    <t xml:space="preserve">Forfait unitaire </t>
  </si>
  <si>
    <t>Formation initiale sur site pour 1 à 5 personnes</t>
  </si>
  <si>
    <t>Formation initiale sur site pour 6 à 15 personnes</t>
  </si>
  <si>
    <t>Formation de perfectionnement sur site pour 1 personne</t>
  </si>
  <si>
    <t>Formation de perfectionnement dans un organisme de formation pour 1 personne</t>
  </si>
  <si>
    <t>Total HT UO forfaitaires:</t>
  </si>
  <si>
    <t>Prise en compte de l'existant</t>
  </si>
  <si>
    <t>PRESTATIONS DE TRANSFERT DE COMPETENCES</t>
  </si>
  <si>
    <t>#5.6</t>
  </si>
  <si>
    <t>#5.7</t>
  </si>
  <si>
    <t>PRESTATIONS D'ASSISTANCE A L'EXPORT ET A LA MIGRATION DES DONNEES</t>
  </si>
  <si>
    <t>#5.8</t>
  </si>
  <si>
    <t>#5.9</t>
  </si>
  <si>
    <t>#5.10</t>
  </si>
  <si>
    <t>Cas d'un projet complexe (supérieur à 3 jours de réalisation)</t>
  </si>
  <si>
    <t>Prestation d'études préalables à un projet d'évolution  en atelier (par demi journée)</t>
  </si>
  <si>
    <t>Prestation de conception fonctionnelle et technique détaillée (par demi journée)</t>
  </si>
  <si>
    <t>Prestation de conception et mise à  jour du registre des risques (par demi journée)</t>
  </si>
  <si>
    <t>PRESTATIONS DE CONSEIL, D'ETUDE ET D'EXPERTISE</t>
  </si>
  <si>
    <t>BORDEREAU DES PRIX UNITAIRES</t>
  </si>
  <si>
    <t xml:space="preserve"> Système de gestion documentaire ATLAS</t>
  </si>
  <si>
    <t>PRESTATIONS DE MAINTENANCE EVOLUTIVE</t>
  </si>
  <si>
    <t>PRESTATIONS DE DOCUMENTATION TECHNIQUE DE LA SOLUTION</t>
  </si>
  <si>
    <t>Prestation d'assistance à l'export et à la migration des données (journée)</t>
  </si>
  <si>
    <t>Prestation de documentation technique (jourrnée)</t>
  </si>
  <si>
    <t>#5.11</t>
  </si>
  <si>
    <t>PRESTATIONS DE REVERSIBILITE</t>
  </si>
  <si>
    <t>PRESTATION DE PRISE EN COMPTE DE L'EXISTANT</t>
  </si>
  <si>
    <t>Prestation de réversibilité
(fin de marché)</t>
  </si>
  <si>
    <t>Prestation de conception du plan de test ou du cahier de test (par demi journée)</t>
  </si>
  <si>
    <t>Prestation de préparation et de déploiement en production (par demi journée)</t>
  </si>
  <si>
    <t>Prestatation de transfert de compétence (demi jourrnée)</t>
  </si>
  <si>
    <t>Gestion et suivi de la prestation, comités et instances</t>
  </si>
  <si>
    <t>#5.3</t>
  </si>
  <si>
    <t>#5.4</t>
  </si>
  <si>
    <t>#5,5</t>
  </si>
  <si>
    <t>Prestation  de paramétrage (par journée)</t>
  </si>
  <si>
    <t>Prestation de développement  (par journée)</t>
  </si>
  <si>
    <t>UO-PCE</t>
  </si>
  <si>
    <t>UO--COM</t>
  </si>
  <si>
    <t>UO-MCO-GOLD</t>
  </si>
  <si>
    <t>UO-MCO-SILVER</t>
  </si>
  <si>
    <t>Prestation de mise à jour de la documentation technique associée au projet (par demi journée)</t>
  </si>
  <si>
    <t>UO-DEV</t>
  </si>
  <si>
    <t>UO-PROJ-ETUDE</t>
  </si>
  <si>
    <t>UO-PROJ-CONC</t>
  </si>
  <si>
    <t>UO-PROJ-RISC</t>
  </si>
  <si>
    <t>UO-PROJ-DEV</t>
  </si>
  <si>
    <t>UO-PROJ-PARAM</t>
  </si>
  <si>
    <t>UO-PROJ-TEST</t>
  </si>
  <si>
    <t>UO-PROJ-DEP</t>
  </si>
  <si>
    <t>UO-PROJ-DOC</t>
  </si>
  <si>
    <t>UO-DOC</t>
  </si>
  <si>
    <t>UO-COMP</t>
  </si>
  <si>
    <t>UO-MIGR</t>
  </si>
  <si>
    <t>UO-EXP</t>
  </si>
  <si>
    <t>UO-REV</t>
  </si>
  <si>
    <t>Prestation de maintenance corrective "GOLD"
- 5 jours ouvrés par semaine, de 8h30 à 17h30
 - nombre de ticket incident illimité
-  GTI : 30 minutes
- GTR : 5h (critique), 1 jour (majeur), 3 jours (mineur)
- Maintenance préventive inclue</t>
  </si>
  <si>
    <t>Prestation de maintenance corrective "SILVER"
- 5 jours ouvrés par semaine, de 8h30 à 17h30
 - nombre de ticket incident illimité
-  GTI : 30 minutes
- GTR : 8h (critique), 2 jour (majeur), 5 jours (mineur)
- Maintenance préventive inclue</t>
  </si>
  <si>
    <t>Prestation de conseil et d'expertise (demi journée)</t>
  </si>
  <si>
    <t>Cas d'un projet court (1 à 3 jours de réalisation)</t>
  </si>
  <si>
    <t>Prestation de réalisation d'un projet court (par journée)</t>
  </si>
  <si>
    <t>1 jour</t>
  </si>
  <si>
    <t>1 trimestre</t>
  </si>
  <si>
    <t>unité d'œuvre</t>
  </si>
  <si>
    <t>1 demie journée</t>
  </si>
  <si>
    <t>*  Les prix plafonds indiqués peuvent être révisés tous les 6 mois.</t>
  </si>
  <si>
    <t>Prestation de TMA du système d’information de gestion documentaire ATLAS</t>
  </si>
  <si>
    <t>PRIX  PLAFOND HORS TAXE 
EN EUROS (*) HORS REVISION DES PRIX</t>
  </si>
  <si>
    <t>PRIX PLAFOND TTC 
EN EUROS HORS REVISION DES PRIX</t>
  </si>
  <si>
    <r>
      <t xml:space="preserve">Ce bordereau des prix unitaires (BPU) comporte :
1 onglet nommé « UO » devant obligatoirement être complété sous peine d’irrégularité de l’offre.
Il est demandé au candidat de compléter l’onglet « UO » en renseignant exclusivement les cellules prévues à cet effet dans la colonne G dédiée aux prix unitaires proposés.
</t>
    </r>
    <r>
      <rPr>
        <sz val="10"/>
        <color theme="5"/>
        <rFont val="Arial"/>
        <family val="2"/>
      </rPr>
      <t xml:space="preserve">Les prix unitaires proposés ne peuvent excéder les prix unitaires maximums indiqués dans le présent BPU.
Ces prix unitaires maximums constituent des exigences impératives de la consultation.
Tout dépassement d’un prix unitaire maximum rendra l’offre irrégulière.
Les prix unitaires maximums s’entendent hors application du mécanisme de révision des prix prévu au marché.
</t>
    </r>
    <r>
      <rPr>
        <sz val="10"/>
        <rFont val="Arial"/>
        <family val="2"/>
      </rPr>
      <t xml:space="preserve">
Le candidat est responsable de la vérification des données, de leur calcul et de sa proposition.
Si le coût d’une prestation est nul, le candidat devra indiquer « 0 » dans la cellule correspondante.
Chaque cellule ne doit comporter qu’un seul montant. Celui-ci est exprimé en euros et arrondi à deux décimales.
Les prix sont réputés complets et incluent l’ensemble des frais nécessaires à l’exécution des prestations, notamment les frais de déplacement et d’hébergement.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</si>
</sst>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 &quot;€&quot;"/>
    <numFmt numFmtId="166" formatCode="#,##0.00\ &quot;€&quot;"/>
  </numFmts>
  <fonts count="1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u/>
      <sz val="10"/>
      <color theme="10"/>
      <name val="Arial"/>
      <family val="2"/>
    </font>
    <font>
      <sz val="14"/>
      <color indexed="12"/>
      <name val="Times New Roman"/>
      <family val="1"/>
    </font>
    <font>
      <b/>
      <sz val="16"/>
      <name val="Times New Roman"/>
      <family val="1"/>
    </font>
    <font>
      <b/>
      <sz val="12"/>
      <name val="Calibri"/>
      <family val="2"/>
      <scheme val="minor"/>
    </font>
    <font>
      <sz val="12"/>
      <name val="Calibri"/>
      <family val="2"/>
      <scheme val="minor"/>
    </font>
    <font>
      <u/>
      <sz val="12"/>
      <color theme="10"/>
      <name val="Calibri"/>
      <family val="2"/>
      <scheme val="minor"/>
    </font>
    <font>
      <b/>
      <sz val="16"/>
      <name val="Calibri"/>
      <family val="2"/>
      <scheme val="minor"/>
    </font>
    <font>
      <sz val="10"/>
      <name val="Arial"/>
      <family val="2"/>
    </font>
    <font>
      <b/>
      <sz val="12"/>
      <name val="Arial"/>
      <family val="2"/>
    </font>
    <font>
      <strike/>
      <sz val="12"/>
      <name val="Calibri"/>
      <family val="2"/>
      <scheme val="minor"/>
    </font>
    <font>
      <b/>
      <strike/>
      <sz val="12"/>
      <name val="Calibri"/>
      <family val="2"/>
      <scheme val="minor"/>
    </font>
    <font>
      <sz val="8"/>
      <name val="Arial"/>
      <family val="2"/>
    </font>
    <font>
      <sz val="10"/>
      <color theme="5"/>
      <name val="Arial"/>
      <family val="2"/>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3" tint="0.59999389629810485"/>
        <bgColor indexed="62"/>
      </patternFill>
    </fill>
    <fill>
      <patternFill patternType="solid">
        <fgColor theme="3"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s>
  <cellStyleXfs count="21">
    <xf numFmtId="0" fontId="0" fillId="0" borderId="0"/>
    <xf numFmtId="0" fontId="4" fillId="0" borderId="0" applyNumberFormat="0" applyFill="0" applyBorder="0" applyAlignment="0" applyProtection="0"/>
    <xf numFmtId="0" fontId="3" fillId="0" borderId="0"/>
    <xf numFmtId="0" fontId="5" fillId="0" borderId="7">
      <alignment horizontal="left" vertical="center"/>
    </xf>
    <xf numFmtId="9" fontId="3" fillId="0" borderId="0" applyFont="0" applyFill="0" applyBorder="0" applyAlignment="0" applyProtection="0"/>
    <xf numFmtId="0" fontId="6" fillId="0" borderId="7">
      <alignment horizontal="left" vertical="center"/>
    </xf>
    <xf numFmtId="164" fontId="3" fillId="0" borderId="0" applyFont="0" applyFill="0" applyBorder="0" applyAlignment="0" applyProtection="0"/>
    <xf numFmtId="44" fontId="3"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cellStyleXfs>
  <cellXfs count="58">
    <xf numFmtId="0" fontId="0" fillId="0" borderId="0" xfId="0"/>
    <xf numFmtId="0" fontId="8" fillId="2" borderId="1" xfId="0" applyFont="1" applyFill="1" applyBorder="1" applyAlignment="1">
      <alignment horizontal="center" vertical="center" wrapText="1"/>
    </xf>
    <xf numFmtId="0" fontId="8" fillId="0" borderId="0" xfId="0" applyFont="1"/>
    <xf numFmtId="0" fontId="7" fillId="0" borderId="0" xfId="0" applyFont="1" applyAlignment="1">
      <alignment horizontal="center"/>
    </xf>
    <xf numFmtId="0" fontId="9" fillId="0" borderId="0" xfId="1" applyFont="1" applyAlignment="1">
      <alignment vertical="center"/>
    </xf>
    <xf numFmtId="0" fontId="8" fillId="2" borderId="0" xfId="0" applyFont="1" applyFill="1"/>
    <xf numFmtId="0" fontId="8" fillId="2" borderId="0" xfId="0" applyFont="1" applyFill="1" applyAlignment="1">
      <alignment vertical="center"/>
    </xf>
    <xf numFmtId="0" fontId="8" fillId="2" borderId="1" xfId="0" applyFont="1" applyFill="1" applyBorder="1" applyAlignment="1">
      <alignment horizontal="center" vertical="center"/>
    </xf>
    <xf numFmtId="0" fontId="8" fillId="0" borderId="0" xfId="0" quotePrefix="1" applyFont="1" applyAlignment="1">
      <alignment horizontal="left" vertical="center"/>
    </xf>
    <xf numFmtId="0" fontId="8" fillId="0" borderId="0" xfId="0" applyFont="1" applyAlignment="1">
      <alignment vertical="center" wrapText="1"/>
    </xf>
    <xf numFmtId="0" fontId="8" fillId="0" borderId="0" xfId="0" applyFont="1" applyAlignment="1">
      <alignment horizontal="left" vertical="center" wrapText="1"/>
    </xf>
    <xf numFmtId="0" fontId="7" fillId="5" borderId="1" xfId="0" applyFont="1" applyFill="1" applyBorder="1" applyAlignment="1">
      <alignment horizontal="center" vertical="center" wrapText="1"/>
    </xf>
    <xf numFmtId="165" fontId="7" fillId="5" borderId="1" xfId="0" applyNumberFormat="1" applyFont="1" applyFill="1" applyBorder="1" applyAlignment="1" applyProtection="1">
      <alignment vertical="center"/>
      <protection locked="0"/>
    </xf>
    <xf numFmtId="49" fontId="8" fillId="2" borderId="1" xfId="0" applyNumberFormat="1" applyFont="1" applyFill="1" applyBorder="1" applyAlignment="1">
      <alignment horizontal="lef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1" xfId="0" applyFont="1" applyFill="1" applyBorder="1" applyAlignment="1">
      <alignment horizontal="center" vertical="center" wrapText="1"/>
    </xf>
    <xf numFmtId="166" fontId="7" fillId="3" borderId="1" xfId="0" applyNumberFormat="1" applyFont="1" applyFill="1" applyBorder="1" applyAlignment="1" applyProtection="1">
      <alignment horizontal="center" vertical="center"/>
      <protection locked="0"/>
    </xf>
    <xf numFmtId="0" fontId="8" fillId="0" borderId="5" xfId="0" applyFont="1" applyBorder="1" applyAlignment="1">
      <alignment horizontal="center" vertical="center" wrapText="1"/>
    </xf>
    <xf numFmtId="165" fontId="12" fillId="6" borderId="0" xfId="20" applyNumberFormat="1" applyFont="1" applyFill="1" applyAlignment="1">
      <alignment vertical="center" wrapText="1"/>
    </xf>
    <xf numFmtId="0" fontId="12" fillId="0" borderId="0" xfId="0" applyFont="1" applyAlignment="1">
      <alignment horizontal="right" vertical="center"/>
    </xf>
    <xf numFmtId="0" fontId="8" fillId="0" borderId="5" xfId="0" applyFont="1" applyBorder="1" applyAlignment="1">
      <alignment horizontal="left" vertical="center" wrapText="1"/>
    </xf>
    <xf numFmtId="0" fontId="13" fillId="0" borderId="1" xfId="0" applyFont="1" applyBorder="1" applyAlignment="1">
      <alignment horizontal="center" vertical="center"/>
    </xf>
    <xf numFmtId="0" fontId="13" fillId="2" borderId="1" xfId="0" applyFont="1" applyFill="1" applyBorder="1" applyAlignment="1">
      <alignment horizontal="center" vertical="center" wrapText="1"/>
    </xf>
    <xf numFmtId="166" fontId="14" fillId="3" borderId="1" xfId="0" applyNumberFormat="1" applyFont="1" applyFill="1" applyBorder="1" applyAlignment="1" applyProtection="1">
      <alignment horizontal="center" vertical="center"/>
      <protection locked="0"/>
    </xf>
    <xf numFmtId="166" fontId="14" fillId="2"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xf>
    <xf numFmtId="0" fontId="8" fillId="2" borderId="10" xfId="0" applyFont="1" applyFill="1" applyBorder="1" applyAlignment="1">
      <alignment horizontal="left" vertical="center" wrapText="1"/>
    </xf>
    <xf numFmtId="49" fontId="13" fillId="7" borderId="5" xfId="0" applyNumberFormat="1" applyFont="1" applyFill="1" applyBorder="1" applyAlignment="1">
      <alignment horizontal="center" vertical="center" wrapText="1"/>
    </xf>
    <xf numFmtId="0" fontId="13" fillId="5" borderId="1" xfId="0" applyFont="1" applyFill="1" applyBorder="1" applyAlignment="1">
      <alignment horizontal="center" vertical="center" wrapText="1"/>
    </xf>
    <xf numFmtId="0" fontId="13" fillId="7" borderId="1" xfId="0" applyFont="1" applyFill="1" applyBorder="1" applyAlignment="1">
      <alignment horizontal="center" vertical="center"/>
    </xf>
    <xf numFmtId="0" fontId="8" fillId="2" borderId="10" xfId="0" applyFont="1" applyFill="1" applyBorder="1" applyAlignment="1">
      <alignment vertical="center" wrapText="1"/>
    </xf>
    <xf numFmtId="0" fontId="8" fillId="2" borderId="12" xfId="0" applyFont="1" applyFill="1" applyBorder="1" applyAlignment="1">
      <alignment vertical="center" wrapText="1"/>
    </xf>
    <xf numFmtId="0" fontId="13" fillId="7" borderId="5" xfId="0" applyFont="1" applyFill="1" applyBorder="1" applyAlignment="1">
      <alignment horizontal="center" vertical="center" wrapText="1"/>
    </xf>
    <xf numFmtId="0" fontId="8" fillId="7" borderId="1" xfId="0" applyFont="1" applyFill="1" applyBorder="1" applyAlignment="1">
      <alignment horizontal="center" vertical="center" wrapText="1"/>
    </xf>
    <xf numFmtId="166" fontId="7" fillId="8" borderId="1" xfId="0" applyNumberFormat="1" applyFont="1" applyFill="1" applyBorder="1" applyAlignment="1" applyProtection="1">
      <alignment horizontal="center" vertical="center"/>
      <protection locked="0"/>
    </xf>
    <xf numFmtId="49" fontId="8" fillId="0" borderId="1" xfId="0" applyNumberFormat="1" applyFont="1" applyBorder="1" applyAlignment="1">
      <alignment horizontal="left" vertical="center" wrapText="1"/>
    </xf>
    <xf numFmtId="0" fontId="8" fillId="0" borderId="10" xfId="0" applyFont="1" applyBorder="1" applyAlignment="1">
      <alignment vertical="center" wrapText="1"/>
    </xf>
    <xf numFmtId="0" fontId="7" fillId="5" borderId="5" xfId="0" applyFont="1" applyFill="1" applyBorder="1" applyAlignment="1">
      <alignment horizontal="left" vertical="center" wrapText="1"/>
    </xf>
    <xf numFmtId="0" fontId="7" fillId="5" borderId="1" xfId="0" applyFont="1" applyFill="1" applyBorder="1" applyAlignment="1">
      <alignment horizontal="left" vertical="center" wrapText="1"/>
    </xf>
    <xf numFmtId="0" fontId="13" fillId="7" borderId="10" xfId="0" applyFont="1" applyFill="1" applyBorder="1" applyAlignment="1">
      <alignment horizontal="left" vertical="center" wrapText="1"/>
    </xf>
    <xf numFmtId="0" fontId="13" fillId="7" borderId="11" xfId="0" applyFont="1" applyFill="1" applyBorder="1" applyAlignment="1">
      <alignment horizontal="left" vertical="center" wrapText="1"/>
    </xf>
    <xf numFmtId="0" fontId="14" fillId="5" borderId="5"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 xfId="0" applyFont="1" applyBorder="1" applyAlignment="1">
      <alignment horizontal="center" vertical="center" wrapText="1"/>
    </xf>
    <xf numFmtId="0" fontId="10" fillId="3" borderId="2"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0" fillId="0" borderId="0" xfId="0" applyAlignment="1">
      <alignment horizontal="left" wrapText="1"/>
    </xf>
    <xf numFmtId="0" fontId="0" fillId="0" borderId="0" xfId="0" applyAlignment="1">
      <alignment horizontal="left"/>
    </xf>
  </cellXfs>
  <cellStyles count="21">
    <cellStyle name="Lien hypertexte" xfId="1" builtinId="8"/>
    <cellStyle name="Milliers 2" xfId="6" xr:uid="{00000000-0005-0000-0000-000001000000}"/>
    <cellStyle name="Milliers 2 2" xfId="10" xr:uid="{00000000-0005-0000-0000-000002000000}"/>
    <cellStyle name="Milliers 2 2 2" xfId="18" xr:uid="{00000000-0005-0000-0000-000003000000}"/>
    <cellStyle name="Milliers 2 3" xfId="14" xr:uid="{00000000-0005-0000-0000-000004000000}"/>
    <cellStyle name="Monétaire" xfId="20" builtinId="4"/>
    <cellStyle name="Monétaire 2" xfId="7" xr:uid="{00000000-0005-0000-0000-000006000000}"/>
    <cellStyle name="Monétaire 2 2" xfId="11" xr:uid="{00000000-0005-0000-0000-000007000000}"/>
    <cellStyle name="Monétaire 2 2 2" xfId="19" xr:uid="{00000000-0005-0000-0000-000008000000}"/>
    <cellStyle name="Monétaire 2 3" xfId="15" xr:uid="{00000000-0005-0000-0000-000009000000}"/>
    <cellStyle name="Normal" xfId="0" builtinId="0"/>
    <cellStyle name="Normal 2" xfId="2" xr:uid="{00000000-0005-0000-0000-00000B000000}"/>
    <cellStyle name="Normal 2 2" xfId="8" xr:uid="{00000000-0005-0000-0000-00000C000000}"/>
    <cellStyle name="Normal 2 2 2" xfId="16" xr:uid="{00000000-0005-0000-0000-00000D000000}"/>
    <cellStyle name="Normal 2 3" xfId="12" xr:uid="{00000000-0005-0000-0000-00000E000000}"/>
    <cellStyle name="Pourcentage 2" xfId="4" xr:uid="{00000000-0005-0000-0000-00000F000000}"/>
    <cellStyle name="Pourcentage 2 2" xfId="9" xr:uid="{00000000-0005-0000-0000-000010000000}"/>
    <cellStyle name="Pourcentage 2 2 2" xfId="17" xr:uid="{00000000-0005-0000-0000-000011000000}"/>
    <cellStyle name="Pourcentage 2 3" xfId="13" xr:uid="{00000000-0005-0000-0000-000012000000}"/>
    <cellStyle name="Titre 1" xfId="5" xr:uid="{00000000-0005-0000-0000-000013000000}"/>
    <cellStyle name="Titre 2" xfId="3" xr:uid="{00000000-0005-0000-0000-00001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458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217716</xdr:colOff>
      <xdr:row>0</xdr:row>
      <xdr:rowOff>295275</xdr:rowOff>
    </xdr:from>
    <xdr:to>
      <xdr:col>1</xdr:col>
      <xdr:colOff>2569028</xdr:colOff>
      <xdr:row>1</xdr:row>
      <xdr:rowOff>1030514</xdr:rowOff>
    </xdr:to>
    <xdr:pic>
      <xdr:nvPicPr>
        <xdr:cNvPr id="3" name="Image 2" descr="C:\Users\didf6c\AppData\Local\Microsoft\Windows\INetCache\Content.Word\RF et ECPAD rvb.jp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8691" y="295275"/>
          <a:ext cx="2354034" cy="10477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30227-9CA8-4938-9F95-FF146C563890}">
  <dimension ref="A1:K21"/>
  <sheetViews>
    <sheetView workbookViewId="0">
      <selection sqref="A1:K21"/>
    </sheetView>
  </sheetViews>
  <sheetFormatPr baseColWidth="10" defaultRowHeight="12.5" x14ac:dyDescent="0.25"/>
  <sheetData>
    <row r="1" spans="1:11" x14ac:dyDescent="0.25">
      <c r="A1" s="56" t="s">
        <v>88</v>
      </c>
      <c r="B1" s="57"/>
      <c r="C1" s="57"/>
      <c r="D1" s="57"/>
      <c r="E1" s="57"/>
      <c r="F1" s="57"/>
      <c r="G1" s="57"/>
      <c r="H1" s="57"/>
      <c r="I1" s="57"/>
      <c r="J1" s="57"/>
      <c r="K1" s="57"/>
    </row>
    <row r="2" spans="1:11" x14ac:dyDescent="0.25">
      <c r="A2" s="57"/>
      <c r="B2" s="57"/>
      <c r="C2" s="57"/>
      <c r="D2" s="57"/>
      <c r="E2" s="57"/>
      <c r="F2" s="57"/>
      <c r="G2" s="57"/>
      <c r="H2" s="57"/>
      <c r="I2" s="57"/>
      <c r="J2" s="57"/>
      <c r="K2" s="57"/>
    </row>
    <row r="3" spans="1:11" x14ac:dyDescent="0.25">
      <c r="A3" s="57"/>
      <c r="B3" s="57"/>
      <c r="C3" s="57"/>
      <c r="D3" s="57"/>
      <c r="E3" s="57"/>
      <c r="F3" s="57"/>
      <c r="G3" s="57"/>
      <c r="H3" s="57"/>
      <c r="I3" s="57"/>
      <c r="J3" s="57"/>
      <c r="K3" s="57"/>
    </row>
    <row r="4" spans="1:11" x14ac:dyDescent="0.25">
      <c r="A4" s="57"/>
      <c r="B4" s="57"/>
      <c r="C4" s="57"/>
      <c r="D4" s="57"/>
      <c r="E4" s="57"/>
      <c r="F4" s="57"/>
      <c r="G4" s="57"/>
      <c r="H4" s="57"/>
      <c r="I4" s="57"/>
      <c r="J4" s="57"/>
      <c r="K4" s="57"/>
    </row>
    <row r="5" spans="1:11" x14ac:dyDescent="0.25">
      <c r="A5" s="57"/>
      <c r="B5" s="57"/>
      <c r="C5" s="57"/>
      <c r="D5" s="57"/>
      <c r="E5" s="57"/>
      <c r="F5" s="57"/>
      <c r="G5" s="57"/>
      <c r="H5" s="57"/>
      <c r="I5" s="57"/>
      <c r="J5" s="57"/>
      <c r="K5" s="57"/>
    </row>
    <row r="6" spans="1:11" x14ac:dyDescent="0.25">
      <c r="A6" s="57"/>
      <c r="B6" s="57"/>
      <c r="C6" s="57"/>
      <c r="D6" s="57"/>
      <c r="E6" s="57"/>
      <c r="F6" s="57"/>
      <c r="G6" s="57"/>
      <c r="H6" s="57"/>
      <c r="I6" s="57"/>
      <c r="J6" s="57"/>
      <c r="K6" s="57"/>
    </row>
    <row r="7" spans="1:11" x14ac:dyDescent="0.25">
      <c r="A7" s="57"/>
      <c r="B7" s="57"/>
      <c r="C7" s="57"/>
      <c r="D7" s="57"/>
      <c r="E7" s="57"/>
      <c r="F7" s="57"/>
      <c r="G7" s="57"/>
      <c r="H7" s="57"/>
      <c r="I7" s="57"/>
      <c r="J7" s="57"/>
      <c r="K7" s="57"/>
    </row>
    <row r="8" spans="1:11" x14ac:dyDescent="0.25">
      <c r="A8" s="57"/>
      <c r="B8" s="57"/>
      <c r="C8" s="57"/>
      <c r="D8" s="57"/>
      <c r="E8" s="57"/>
      <c r="F8" s="57"/>
      <c r="G8" s="57"/>
      <c r="H8" s="57"/>
      <c r="I8" s="57"/>
      <c r="J8" s="57"/>
      <c r="K8" s="57"/>
    </row>
    <row r="9" spans="1:11" x14ac:dyDescent="0.25">
      <c r="A9" s="57"/>
      <c r="B9" s="57"/>
      <c r="C9" s="57"/>
      <c r="D9" s="57"/>
      <c r="E9" s="57"/>
      <c r="F9" s="57"/>
      <c r="G9" s="57"/>
      <c r="H9" s="57"/>
      <c r="I9" s="57"/>
      <c r="J9" s="57"/>
      <c r="K9" s="57"/>
    </row>
    <row r="10" spans="1:11" x14ac:dyDescent="0.25">
      <c r="A10" s="57"/>
      <c r="B10" s="57"/>
      <c r="C10" s="57"/>
      <c r="D10" s="57"/>
      <c r="E10" s="57"/>
      <c r="F10" s="57"/>
      <c r="G10" s="57"/>
      <c r="H10" s="57"/>
      <c r="I10" s="57"/>
      <c r="J10" s="57"/>
      <c r="K10" s="57"/>
    </row>
    <row r="11" spans="1:11" x14ac:dyDescent="0.25">
      <c r="A11" s="57"/>
      <c r="B11" s="57"/>
      <c r="C11" s="57"/>
      <c r="D11" s="57"/>
      <c r="E11" s="57"/>
      <c r="F11" s="57"/>
      <c r="G11" s="57"/>
      <c r="H11" s="57"/>
      <c r="I11" s="57"/>
      <c r="J11" s="57"/>
      <c r="K11" s="57"/>
    </row>
    <row r="12" spans="1:11" x14ac:dyDescent="0.25">
      <c r="A12" s="57"/>
      <c r="B12" s="57"/>
      <c r="C12" s="57"/>
      <c r="D12" s="57"/>
      <c r="E12" s="57"/>
      <c r="F12" s="57"/>
      <c r="G12" s="57"/>
      <c r="H12" s="57"/>
      <c r="I12" s="57"/>
      <c r="J12" s="57"/>
      <c r="K12" s="57"/>
    </row>
    <row r="13" spans="1:11" x14ac:dyDescent="0.25">
      <c r="A13" s="57"/>
      <c r="B13" s="57"/>
      <c r="C13" s="57"/>
      <c r="D13" s="57"/>
      <c r="E13" s="57"/>
      <c r="F13" s="57"/>
      <c r="G13" s="57"/>
      <c r="H13" s="57"/>
      <c r="I13" s="57"/>
      <c r="J13" s="57"/>
      <c r="K13" s="57"/>
    </row>
    <row r="14" spans="1:11" x14ac:dyDescent="0.25">
      <c r="A14" s="57"/>
      <c r="B14" s="57"/>
      <c r="C14" s="57"/>
      <c r="D14" s="57"/>
      <c r="E14" s="57"/>
      <c r="F14" s="57"/>
      <c r="G14" s="57"/>
      <c r="H14" s="57"/>
      <c r="I14" s="57"/>
      <c r="J14" s="57"/>
      <c r="K14" s="57"/>
    </row>
    <row r="15" spans="1:11" x14ac:dyDescent="0.25">
      <c r="A15" s="57"/>
      <c r="B15" s="57"/>
      <c r="C15" s="57"/>
      <c r="D15" s="57"/>
      <c r="E15" s="57"/>
      <c r="F15" s="57"/>
      <c r="G15" s="57"/>
      <c r="H15" s="57"/>
      <c r="I15" s="57"/>
      <c r="J15" s="57"/>
      <c r="K15" s="57"/>
    </row>
    <row r="16" spans="1:11" x14ac:dyDescent="0.25">
      <c r="A16" s="57"/>
      <c r="B16" s="57"/>
      <c r="C16" s="57"/>
      <c r="D16" s="57"/>
      <c r="E16" s="57"/>
      <c r="F16" s="57"/>
      <c r="G16" s="57"/>
      <c r="H16" s="57"/>
      <c r="I16" s="57"/>
      <c r="J16" s="57"/>
      <c r="K16" s="57"/>
    </row>
    <row r="17" spans="1:11" x14ac:dyDescent="0.25">
      <c r="A17" s="57"/>
      <c r="B17" s="57"/>
      <c r="C17" s="57"/>
      <c r="D17" s="57"/>
      <c r="E17" s="57"/>
      <c r="F17" s="57"/>
      <c r="G17" s="57"/>
      <c r="H17" s="57"/>
      <c r="I17" s="57"/>
      <c r="J17" s="57"/>
      <c r="K17" s="57"/>
    </row>
    <row r="18" spans="1:11" x14ac:dyDescent="0.25">
      <c r="A18" s="57"/>
      <c r="B18" s="57"/>
      <c r="C18" s="57"/>
      <c r="D18" s="57"/>
      <c r="E18" s="57"/>
      <c r="F18" s="57"/>
      <c r="G18" s="57"/>
      <c r="H18" s="57"/>
      <c r="I18" s="57"/>
      <c r="J18" s="57"/>
      <c r="K18" s="57"/>
    </row>
    <row r="19" spans="1:11" x14ac:dyDescent="0.25">
      <c r="A19" s="57"/>
      <c r="B19" s="57"/>
      <c r="C19" s="57"/>
      <c r="D19" s="57"/>
      <c r="E19" s="57"/>
      <c r="F19" s="57"/>
      <c r="G19" s="57"/>
      <c r="H19" s="57"/>
      <c r="I19" s="57"/>
      <c r="J19" s="57"/>
      <c r="K19" s="57"/>
    </row>
    <row r="20" spans="1:11" x14ac:dyDescent="0.25">
      <c r="A20" s="57"/>
      <c r="B20" s="57"/>
      <c r="C20" s="57"/>
      <c r="D20" s="57"/>
      <c r="E20" s="57"/>
      <c r="F20" s="57"/>
      <c r="G20" s="57"/>
      <c r="H20" s="57"/>
      <c r="I20" s="57"/>
      <c r="J20" s="57"/>
      <c r="K20" s="57"/>
    </row>
    <row r="21" spans="1:11" x14ac:dyDescent="0.25">
      <c r="A21" s="57"/>
      <c r="B21" s="57"/>
      <c r="C21" s="57"/>
      <c r="D21" s="57"/>
      <c r="E21" s="57"/>
      <c r="F21" s="57"/>
      <c r="G21" s="57"/>
      <c r="H21" s="57"/>
      <c r="I21" s="57"/>
      <c r="J21" s="57"/>
      <c r="K21" s="57"/>
    </row>
  </sheetData>
  <mergeCells count="1">
    <mergeCell ref="A1:K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pageSetUpPr fitToPage="1"/>
  </sheetPr>
  <dimension ref="B1:J48"/>
  <sheetViews>
    <sheetView showGridLines="0" tabSelected="1" zoomScale="57" zoomScaleNormal="57" zoomScaleSheetLayoutView="70" workbookViewId="0">
      <pane ySplit="6" topLeftCell="A42" activePane="bottomLeft" state="frozen"/>
      <selection pane="bottomLeft" activeCell="H45" sqref="H45"/>
    </sheetView>
  </sheetViews>
  <sheetFormatPr baseColWidth="10" defaultColWidth="11.453125" defaultRowHeight="15.5" x14ac:dyDescent="0.35"/>
  <cols>
    <col min="1" max="1" width="2.54296875" style="2" customWidth="1"/>
    <col min="2" max="2" width="56.54296875" style="2" customWidth="1"/>
    <col min="3" max="3" width="36.54296875" style="2" customWidth="1"/>
    <col min="4" max="4" width="15.54296875" style="2" customWidth="1"/>
    <col min="5" max="5" width="18.453125" style="2" customWidth="1"/>
    <col min="6" max="6" width="29.453125" style="2" customWidth="1"/>
    <col min="7" max="7" width="27.453125" style="2" customWidth="1"/>
    <col min="8" max="8" width="29.1796875" style="2" customWidth="1"/>
    <col min="9" max="9" width="22.453125" style="2" customWidth="1"/>
    <col min="10" max="10" width="20.54296875" style="2" customWidth="1"/>
    <col min="11" max="16384" width="11.453125" style="2"/>
  </cols>
  <sheetData>
    <row r="1" spans="2:10" ht="25.4" customHeight="1" thickBot="1" x14ac:dyDescent="0.4">
      <c r="G1" s="3"/>
      <c r="H1" s="3"/>
    </row>
    <row r="2" spans="2:10" ht="97.5" customHeight="1" thickBot="1" x14ac:dyDescent="0.4">
      <c r="B2" s="4"/>
      <c r="C2" s="50" t="s">
        <v>85</v>
      </c>
      <c r="D2" s="51"/>
      <c r="E2" s="52"/>
      <c r="F2" s="53" t="s">
        <v>12</v>
      </c>
      <c r="G2" s="54"/>
      <c r="H2" s="54"/>
      <c r="I2" s="54"/>
      <c r="J2" s="55"/>
    </row>
    <row r="3" spans="2:10" ht="25.4" customHeight="1" thickBot="1" x14ac:dyDescent="0.4">
      <c r="B3" s="5"/>
      <c r="D3" s="5"/>
      <c r="E3" s="5"/>
    </row>
    <row r="4" spans="2:10" ht="25.4" customHeight="1" thickBot="1" x14ac:dyDescent="0.4">
      <c r="B4" s="50" t="s">
        <v>37</v>
      </c>
      <c r="C4" s="51"/>
      <c r="D4" s="51"/>
      <c r="E4" s="51"/>
      <c r="F4" s="51"/>
      <c r="G4" s="51"/>
      <c r="H4" s="51"/>
      <c r="I4" s="51"/>
      <c r="J4" s="52"/>
    </row>
    <row r="5" spans="2:10" ht="25.4" customHeight="1" thickBot="1" x14ac:dyDescent="0.4">
      <c r="B5" s="5"/>
      <c r="C5" s="5"/>
      <c r="D5" s="5"/>
      <c r="E5" s="5"/>
      <c r="F5" s="5"/>
      <c r="G5" s="6"/>
      <c r="H5" s="6"/>
    </row>
    <row r="6" spans="2:10" ht="75.75" customHeight="1" x14ac:dyDescent="0.35">
      <c r="B6" s="47" t="s">
        <v>2</v>
      </c>
      <c r="C6" s="48"/>
      <c r="D6" s="17" t="s">
        <v>5</v>
      </c>
      <c r="E6" s="17" t="s">
        <v>4</v>
      </c>
      <c r="F6" s="17" t="s">
        <v>82</v>
      </c>
      <c r="G6" s="18" t="s">
        <v>16</v>
      </c>
      <c r="H6" s="18" t="s">
        <v>13</v>
      </c>
      <c r="I6" s="18" t="s">
        <v>86</v>
      </c>
      <c r="J6" s="18" t="s">
        <v>87</v>
      </c>
    </row>
    <row r="7" spans="2:10" ht="30" customHeight="1" x14ac:dyDescent="0.35">
      <c r="B7" s="40" t="s">
        <v>45</v>
      </c>
      <c r="C7" s="41"/>
      <c r="D7" s="49"/>
      <c r="E7" s="49"/>
      <c r="F7" s="11"/>
      <c r="G7" s="12"/>
      <c r="H7" s="12"/>
      <c r="I7" s="12"/>
      <c r="J7" s="12"/>
    </row>
    <row r="8" spans="2:10" ht="60" customHeight="1" x14ac:dyDescent="0.35">
      <c r="B8" s="20" t="s">
        <v>24</v>
      </c>
      <c r="C8" s="13" t="s">
        <v>38</v>
      </c>
      <c r="D8" s="14" t="s">
        <v>56</v>
      </c>
      <c r="E8" s="7" t="s">
        <v>52</v>
      </c>
      <c r="F8" s="1" t="s">
        <v>0</v>
      </c>
      <c r="G8" s="19">
        <v>0</v>
      </c>
      <c r="H8" s="37">
        <f>G8*1.2</f>
        <v>0</v>
      </c>
      <c r="I8" s="19">
        <v>16500</v>
      </c>
      <c r="J8" s="37">
        <f>I8*1.2</f>
        <v>19800</v>
      </c>
    </row>
    <row r="9" spans="2:10" ht="30" customHeight="1" x14ac:dyDescent="0.35">
      <c r="B9" s="40" t="s">
        <v>6</v>
      </c>
      <c r="C9" s="41"/>
      <c r="D9" s="41"/>
      <c r="E9" s="41"/>
      <c r="F9" s="16"/>
      <c r="G9" s="16"/>
      <c r="H9" s="16"/>
      <c r="I9" s="16"/>
      <c r="J9" s="16"/>
    </row>
    <row r="10" spans="2:10" ht="83.25" customHeight="1" x14ac:dyDescent="0.35">
      <c r="B10" s="20" t="s">
        <v>50</v>
      </c>
      <c r="C10" s="38" t="s">
        <v>38</v>
      </c>
      <c r="D10" s="14" t="s">
        <v>57</v>
      </c>
      <c r="E10" s="14" t="s">
        <v>51</v>
      </c>
      <c r="F10" s="15" t="s">
        <v>81</v>
      </c>
      <c r="G10" s="19">
        <v>0</v>
      </c>
      <c r="H10" s="37">
        <f>G10*1.2</f>
        <v>0</v>
      </c>
      <c r="I10" s="19">
        <v>3125</v>
      </c>
      <c r="J10" s="37">
        <f>I10*1.2</f>
        <v>3750</v>
      </c>
    </row>
    <row r="11" spans="2:10" ht="129" customHeight="1" x14ac:dyDescent="0.35">
      <c r="B11" s="20" t="s">
        <v>75</v>
      </c>
      <c r="C11" s="38" t="s">
        <v>38</v>
      </c>
      <c r="D11" s="14" t="s">
        <v>58</v>
      </c>
      <c r="E11" s="14" t="s">
        <v>53</v>
      </c>
      <c r="F11" s="15" t="s">
        <v>81</v>
      </c>
      <c r="G11" s="19">
        <v>0</v>
      </c>
      <c r="H11" s="37">
        <f t="shared" ref="H11" si="0">G11*120%</f>
        <v>0</v>
      </c>
      <c r="I11" s="19">
        <v>35000</v>
      </c>
      <c r="J11" s="37">
        <f t="shared" ref="J11:J14" si="1">I11*120%</f>
        <v>42000</v>
      </c>
    </row>
    <row r="12" spans="2:10" ht="120.75" customHeight="1" x14ac:dyDescent="0.35">
      <c r="B12" s="20" t="s">
        <v>76</v>
      </c>
      <c r="C12" s="38" t="s">
        <v>38</v>
      </c>
      <c r="D12" s="14" t="s">
        <v>59</v>
      </c>
      <c r="E12" s="14" t="s">
        <v>53</v>
      </c>
      <c r="F12" s="15" t="s">
        <v>81</v>
      </c>
      <c r="G12" s="19">
        <v>0</v>
      </c>
      <c r="H12" s="37">
        <f t="shared" ref="H12" si="2">G12*120%</f>
        <v>0</v>
      </c>
      <c r="I12" s="19">
        <v>30000</v>
      </c>
      <c r="J12" s="37">
        <f t="shared" si="1"/>
        <v>36000</v>
      </c>
    </row>
    <row r="13" spans="2:10" ht="27" hidden="1" customHeight="1" x14ac:dyDescent="0.35">
      <c r="B13" s="35" t="s">
        <v>14</v>
      </c>
      <c r="C13" s="13" t="s">
        <v>38</v>
      </c>
      <c r="D13" s="28"/>
      <c r="E13" s="28"/>
      <c r="F13" s="36"/>
      <c r="G13" s="19">
        <v>0</v>
      </c>
      <c r="H13" s="37">
        <f t="shared" ref="H13" si="3">G13*120%</f>
        <v>0</v>
      </c>
      <c r="I13" s="19">
        <v>0</v>
      </c>
      <c r="J13" s="37">
        <f t="shared" si="1"/>
        <v>0</v>
      </c>
    </row>
    <row r="14" spans="2:10" ht="31.5" hidden="1" customHeight="1" x14ac:dyDescent="0.35">
      <c r="B14" s="30" t="s">
        <v>10</v>
      </c>
      <c r="C14" s="13" t="s">
        <v>38</v>
      </c>
      <c r="D14" s="28"/>
      <c r="E14" s="28"/>
      <c r="F14" s="36"/>
      <c r="G14" s="19">
        <v>0</v>
      </c>
      <c r="H14" s="37">
        <f t="shared" ref="H14" si="4">G14*120%</f>
        <v>0</v>
      </c>
      <c r="I14" s="19">
        <v>0</v>
      </c>
      <c r="J14" s="37">
        <f t="shared" si="1"/>
        <v>0</v>
      </c>
    </row>
    <row r="15" spans="2:10" ht="30" hidden="1" customHeight="1" x14ac:dyDescent="0.35">
      <c r="B15" s="44" t="s">
        <v>7</v>
      </c>
      <c r="C15" s="45"/>
      <c r="D15" s="45"/>
      <c r="E15" s="45"/>
      <c r="F15" s="31"/>
      <c r="G15" s="31"/>
      <c r="H15" s="31"/>
      <c r="I15" s="31"/>
      <c r="J15" s="31"/>
    </row>
    <row r="16" spans="2:10" ht="35.15" hidden="1" customHeight="1" x14ac:dyDescent="0.35">
      <c r="B16" s="42" t="s">
        <v>9</v>
      </c>
      <c r="C16" s="43"/>
      <c r="D16" s="32"/>
      <c r="E16" s="32"/>
      <c r="F16" s="25" t="s">
        <v>1</v>
      </c>
      <c r="G16" s="26"/>
      <c r="H16" s="27">
        <f t="shared" ref="H16:H18" si="5">G16*120%</f>
        <v>0</v>
      </c>
      <c r="I16" s="26"/>
      <c r="J16" s="27">
        <f t="shared" ref="J16:J18" si="6">I16*120%</f>
        <v>0</v>
      </c>
    </row>
    <row r="17" spans="2:10" ht="35.15" hidden="1" customHeight="1" x14ac:dyDescent="0.35">
      <c r="B17" s="42" t="s">
        <v>8</v>
      </c>
      <c r="C17" s="43"/>
      <c r="D17" s="32"/>
      <c r="E17" s="32"/>
      <c r="F17" s="25" t="s">
        <v>1</v>
      </c>
      <c r="G17" s="26"/>
      <c r="H17" s="27">
        <f t="shared" si="5"/>
        <v>0</v>
      </c>
      <c r="I17" s="26"/>
      <c r="J17" s="27">
        <f t="shared" si="6"/>
        <v>0</v>
      </c>
    </row>
    <row r="18" spans="2:10" ht="35.15" hidden="1" customHeight="1" x14ac:dyDescent="0.35">
      <c r="B18" s="42" t="s">
        <v>15</v>
      </c>
      <c r="C18" s="43"/>
      <c r="D18" s="32"/>
      <c r="E18" s="32"/>
      <c r="F18" s="25" t="s">
        <v>11</v>
      </c>
      <c r="G18" s="26"/>
      <c r="H18" s="27">
        <f t="shared" si="5"/>
        <v>0</v>
      </c>
      <c r="I18" s="26"/>
      <c r="J18" s="27">
        <f t="shared" si="6"/>
        <v>0</v>
      </c>
    </row>
    <row r="19" spans="2:10" ht="30" hidden="1" customHeight="1" x14ac:dyDescent="0.35">
      <c r="B19" s="44" t="s">
        <v>3</v>
      </c>
      <c r="C19" s="45"/>
      <c r="D19" s="46"/>
      <c r="E19" s="46"/>
      <c r="F19" s="31"/>
      <c r="G19" s="31"/>
      <c r="H19" s="31"/>
      <c r="I19" s="31"/>
      <c r="J19" s="31"/>
    </row>
    <row r="20" spans="2:10" ht="30" hidden="1" customHeight="1" x14ac:dyDescent="0.35">
      <c r="B20" s="42" t="s">
        <v>19</v>
      </c>
      <c r="C20" s="43"/>
      <c r="D20" s="24"/>
      <c r="E20" s="24"/>
      <c r="F20" s="25" t="s">
        <v>18</v>
      </c>
      <c r="G20" s="26"/>
      <c r="H20" s="27">
        <f t="shared" ref="H20:H23" si="7">G20*120%</f>
        <v>0</v>
      </c>
      <c r="I20" s="26"/>
      <c r="J20" s="27">
        <f t="shared" ref="J20" si="8">I20*120%</f>
        <v>0</v>
      </c>
    </row>
    <row r="21" spans="2:10" ht="30" hidden="1" customHeight="1" x14ac:dyDescent="0.35">
      <c r="B21" s="42" t="s">
        <v>20</v>
      </c>
      <c r="C21" s="43"/>
      <c r="D21" s="24"/>
      <c r="E21" s="24"/>
      <c r="F21" s="25" t="s">
        <v>18</v>
      </c>
      <c r="G21" s="26"/>
      <c r="H21" s="27"/>
      <c r="I21" s="26"/>
      <c r="J21" s="27"/>
    </row>
    <row r="22" spans="2:10" ht="30" hidden="1" customHeight="1" x14ac:dyDescent="0.35">
      <c r="B22" s="42" t="s">
        <v>21</v>
      </c>
      <c r="C22" s="43"/>
      <c r="D22" s="24"/>
      <c r="E22" s="24"/>
      <c r="F22" s="25" t="s">
        <v>18</v>
      </c>
      <c r="G22" s="26"/>
      <c r="H22" s="27"/>
      <c r="I22" s="26"/>
      <c r="J22" s="27"/>
    </row>
    <row r="23" spans="2:10" ht="18.75" hidden="1" customHeight="1" x14ac:dyDescent="0.35">
      <c r="B23" s="42" t="s">
        <v>22</v>
      </c>
      <c r="C23" s="43"/>
      <c r="D23" s="24"/>
      <c r="E23" s="24"/>
      <c r="F23" s="25" t="s">
        <v>18</v>
      </c>
      <c r="G23" s="26"/>
      <c r="H23" s="27">
        <f t="shared" si="7"/>
        <v>0</v>
      </c>
      <c r="I23" s="26"/>
      <c r="J23" s="27">
        <f t="shared" ref="J23" si="9">I23*120%</f>
        <v>0</v>
      </c>
    </row>
    <row r="24" spans="2:10" ht="30" customHeight="1" x14ac:dyDescent="0.35">
      <c r="B24" s="40" t="s">
        <v>39</v>
      </c>
      <c r="C24" s="41"/>
      <c r="D24" s="49"/>
      <c r="E24" s="49"/>
      <c r="F24" s="16"/>
      <c r="G24" s="16"/>
      <c r="H24" s="16"/>
      <c r="I24" s="16"/>
      <c r="J24" s="16"/>
    </row>
    <row r="25" spans="2:10" ht="35.15" customHeight="1" x14ac:dyDescent="0.35">
      <c r="B25" s="40" t="s">
        <v>78</v>
      </c>
      <c r="C25" s="41"/>
      <c r="D25" s="49"/>
      <c r="E25" s="49"/>
      <c r="F25" s="16"/>
      <c r="G25" s="16"/>
      <c r="H25" s="16"/>
      <c r="I25" s="16"/>
      <c r="J25" s="16"/>
    </row>
    <row r="26" spans="2:10" ht="47.25" customHeight="1" x14ac:dyDescent="0.35">
      <c r="B26" s="29" t="s">
        <v>79</v>
      </c>
      <c r="C26" s="13" t="s">
        <v>38</v>
      </c>
      <c r="D26" s="14" t="s">
        <v>61</v>
      </c>
      <c r="E26" s="7" t="s">
        <v>26</v>
      </c>
      <c r="F26" s="1" t="s">
        <v>80</v>
      </c>
      <c r="G26" s="19">
        <v>0</v>
      </c>
      <c r="H26" s="37">
        <f t="shared" ref="H26" si="10">G26*120%</f>
        <v>0</v>
      </c>
      <c r="I26" s="19">
        <v>1000</v>
      </c>
      <c r="J26" s="37">
        <f t="shared" ref="J26" si="11">I26*120%</f>
        <v>1200</v>
      </c>
    </row>
    <row r="27" spans="2:10" ht="47.25" customHeight="1" x14ac:dyDescent="0.35">
      <c r="B27" s="40" t="s">
        <v>32</v>
      </c>
      <c r="C27" s="41"/>
      <c r="D27" s="49"/>
      <c r="E27" s="49"/>
      <c r="F27" s="16"/>
      <c r="G27" s="16"/>
      <c r="H27" s="16"/>
      <c r="I27" s="16"/>
      <c r="J27" s="16"/>
    </row>
    <row r="28" spans="2:10" ht="35.15" customHeight="1" x14ac:dyDescent="0.35">
      <c r="B28" s="33" t="s">
        <v>33</v>
      </c>
      <c r="C28" s="13" t="s">
        <v>38</v>
      </c>
      <c r="D28" s="14" t="s">
        <v>62</v>
      </c>
      <c r="E28" s="7" t="s">
        <v>26</v>
      </c>
      <c r="F28" s="1" t="s">
        <v>83</v>
      </c>
      <c r="G28" s="19">
        <v>0</v>
      </c>
      <c r="H28" s="37">
        <f t="shared" ref="H28" si="12">G28*120%</f>
        <v>0</v>
      </c>
      <c r="I28" s="19">
        <v>500</v>
      </c>
      <c r="J28" s="37">
        <f t="shared" ref="J28:J35" si="13">I28*120%</f>
        <v>600</v>
      </c>
    </row>
    <row r="29" spans="2:10" ht="35.15" customHeight="1" x14ac:dyDescent="0.35">
      <c r="B29" s="33" t="s">
        <v>34</v>
      </c>
      <c r="C29" s="13" t="s">
        <v>38</v>
      </c>
      <c r="D29" s="14" t="s">
        <v>63</v>
      </c>
      <c r="E29" s="7" t="s">
        <v>26</v>
      </c>
      <c r="F29" s="1" t="s">
        <v>83</v>
      </c>
      <c r="G29" s="19">
        <v>0</v>
      </c>
      <c r="H29" s="37">
        <f t="shared" ref="H29:H35" si="14">G29*120%</f>
        <v>0</v>
      </c>
      <c r="I29" s="19">
        <v>500</v>
      </c>
      <c r="J29" s="37">
        <f t="shared" si="13"/>
        <v>600</v>
      </c>
    </row>
    <row r="30" spans="2:10" ht="35.15" customHeight="1" x14ac:dyDescent="0.35">
      <c r="B30" s="33" t="s">
        <v>35</v>
      </c>
      <c r="C30" s="13" t="s">
        <v>38</v>
      </c>
      <c r="D30" s="14" t="s">
        <v>64</v>
      </c>
      <c r="E30" s="7" t="s">
        <v>26</v>
      </c>
      <c r="F30" s="1" t="s">
        <v>83</v>
      </c>
      <c r="G30" s="19">
        <v>0</v>
      </c>
      <c r="H30" s="37">
        <f t="shared" si="14"/>
        <v>0</v>
      </c>
      <c r="I30" s="19">
        <v>500</v>
      </c>
      <c r="J30" s="37">
        <f t="shared" si="13"/>
        <v>600</v>
      </c>
    </row>
    <row r="31" spans="2:10" ht="35.15" customHeight="1" x14ac:dyDescent="0.35">
      <c r="B31" s="33" t="s">
        <v>55</v>
      </c>
      <c r="C31" s="13" t="s">
        <v>38</v>
      </c>
      <c r="D31" s="14" t="s">
        <v>65</v>
      </c>
      <c r="E31" s="7" t="s">
        <v>26</v>
      </c>
      <c r="F31" s="1" t="s">
        <v>80</v>
      </c>
      <c r="G31" s="19">
        <v>0</v>
      </c>
      <c r="H31" s="37">
        <f t="shared" ref="H31" si="15">G31*120%</f>
        <v>0</v>
      </c>
      <c r="I31" s="19">
        <v>750</v>
      </c>
      <c r="J31" s="37">
        <f t="shared" si="13"/>
        <v>900</v>
      </c>
    </row>
    <row r="32" spans="2:10" ht="35.15" customHeight="1" x14ac:dyDescent="0.35">
      <c r="B32" s="33" t="s">
        <v>54</v>
      </c>
      <c r="C32" s="13" t="s">
        <v>38</v>
      </c>
      <c r="D32" s="14" t="s">
        <v>66</v>
      </c>
      <c r="E32" s="7" t="s">
        <v>26</v>
      </c>
      <c r="F32" s="1" t="s">
        <v>80</v>
      </c>
      <c r="G32" s="19">
        <v>0</v>
      </c>
      <c r="H32" s="37">
        <f t="shared" si="14"/>
        <v>0</v>
      </c>
      <c r="I32" s="19">
        <v>670</v>
      </c>
      <c r="J32" s="37">
        <f t="shared" si="13"/>
        <v>804</v>
      </c>
    </row>
    <row r="33" spans="2:10" ht="35.15" customHeight="1" x14ac:dyDescent="0.35">
      <c r="B33" s="33" t="s">
        <v>47</v>
      </c>
      <c r="C33" s="13" t="s">
        <v>38</v>
      </c>
      <c r="D33" s="14" t="s">
        <v>67</v>
      </c>
      <c r="E33" s="7" t="s">
        <v>26</v>
      </c>
      <c r="F33" s="1" t="s">
        <v>83</v>
      </c>
      <c r="G33" s="19">
        <v>0</v>
      </c>
      <c r="H33" s="37">
        <f t="shared" si="14"/>
        <v>0</v>
      </c>
      <c r="I33" s="19">
        <v>500</v>
      </c>
      <c r="J33" s="37">
        <f t="shared" si="13"/>
        <v>600</v>
      </c>
    </row>
    <row r="34" spans="2:10" ht="35.15" customHeight="1" x14ac:dyDescent="0.35">
      <c r="B34" s="33" t="s">
        <v>48</v>
      </c>
      <c r="C34" s="13" t="s">
        <v>38</v>
      </c>
      <c r="D34" s="14" t="s">
        <v>68</v>
      </c>
      <c r="E34" s="7" t="s">
        <v>26</v>
      </c>
      <c r="F34" s="1" t="s">
        <v>83</v>
      </c>
      <c r="G34" s="19">
        <v>0</v>
      </c>
      <c r="H34" s="37">
        <f t="shared" si="14"/>
        <v>0</v>
      </c>
      <c r="I34" s="19">
        <v>500</v>
      </c>
      <c r="J34" s="37">
        <f t="shared" si="13"/>
        <v>600</v>
      </c>
    </row>
    <row r="35" spans="2:10" ht="35.15" customHeight="1" x14ac:dyDescent="0.35">
      <c r="B35" s="39" t="s">
        <v>60</v>
      </c>
      <c r="C35" s="13" t="s">
        <v>38</v>
      </c>
      <c r="D35" s="14" t="s">
        <v>69</v>
      </c>
      <c r="E35" s="7" t="s">
        <v>26</v>
      </c>
      <c r="F35" s="1" t="s">
        <v>83</v>
      </c>
      <c r="G35" s="19">
        <v>0</v>
      </c>
      <c r="H35" s="37">
        <f t="shared" si="14"/>
        <v>0</v>
      </c>
      <c r="I35" s="19">
        <v>450</v>
      </c>
      <c r="J35" s="37">
        <f t="shared" si="13"/>
        <v>540</v>
      </c>
    </row>
    <row r="36" spans="2:10" ht="30" customHeight="1" x14ac:dyDescent="0.35">
      <c r="B36" s="40" t="s">
        <v>40</v>
      </c>
      <c r="C36" s="41"/>
      <c r="D36" s="49"/>
      <c r="E36" s="49"/>
      <c r="F36" s="16"/>
      <c r="G36" s="16"/>
      <c r="H36" s="16"/>
      <c r="I36" s="16"/>
      <c r="J36" s="16"/>
    </row>
    <row r="37" spans="2:10" ht="42.75" customHeight="1" x14ac:dyDescent="0.35">
      <c r="B37" s="34" t="s">
        <v>42</v>
      </c>
      <c r="C37" s="13" t="s">
        <v>38</v>
      </c>
      <c r="D37" s="14" t="s">
        <v>70</v>
      </c>
      <c r="E37" s="14" t="s">
        <v>27</v>
      </c>
      <c r="F37" s="1" t="s">
        <v>80</v>
      </c>
      <c r="G37" s="19">
        <v>0</v>
      </c>
      <c r="H37" s="37">
        <f t="shared" ref="H37" si="16">G37*120%</f>
        <v>0</v>
      </c>
      <c r="I37" s="19">
        <v>1000</v>
      </c>
      <c r="J37" s="37">
        <f t="shared" ref="J37" si="17">I37*120%</f>
        <v>1200</v>
      </c>
    </row>
    <row r="38" spans="2:10" ht="30" customHeight="1" x14ac:dyDescent="0.35">
      <c r="B38" s="40" t="s">
        <v>25</v>
      </c>
      <c r="C38" s="41"/>
      <c r="D38" s="49"/>
      <c r="E38" s="49"/>
      <c r="F38" s="16"/>
      <c r="G38" s="16"/>
      <c r="H38" s="16"/>
      <c r="I38" s="16"/>
      <c r="J38" s="16"/>
    </row>
    <row r="39" spans="2:10" ht="42.75" customHeight="1" x14ac:dyDescent="0.35">
      <c r="B39" s="34" t="s">
        <v>49</v>
      </c>
      <c r="C39" s="13" t="s">
        <v>38</v>
      </c>
      <c r="D39" s="14" t="s">
        <v>71</v>
      </c>
      <c r="E39" s="14" t="s">
        <v>29</v>
      </c>
      <c r="F39" s="1" t="s">
        <v>83</v>
      </c>
      <c r="G39" s="19">
        <v>0</v>
      </c>
      <c r="H39" s="37">
        <f t="shared" ref="H39" si="18">G39*120%</f>
        <v>0</v>
      </c>
      <c r="I39" s="19">
        <v>1250</v>
      </c>
      <c r="J39" s="37">
        <f t="shared" ref="J39" si="19">I39*120%</f>
        <v>1500</v>
      </c>
    </row>
    <row r="40" spans="2:10" ht="30" customHeight="1" x14ac:dyDescent="0.35">
      <c r="B40" s="40" t="s">
        <v>28</v>
      </c>
      <c r="C40" s="41"/>
      <c r="D40" s="49"/>
      <c r="E40" s="49"/>
      <c r="F40" s="16"/>
      <c r="G40" s="16"/>
      <c r="H40" s="16"/>
      <c r="I40" s="16"/>
      <c r="J40" s="16"/>
    </row>
    <row r="41" spans="2:10" ht="42.75" customHeight="1" x14ac:dyDescent="0.35">
      <c r="B41" s="34" t="s">
        <v>41</v>
      </c>
      <c r="C41" s="13" t="s">
        <v>38</v>
      </c>
      <c r="D41" s="14" t="s">
        <v>72</v>
      </c>
      <c r="E41" s="14" t="s">
        <v>30</v>
      </c>
      <c r="F41" s="1" t="s">
        <v>80</v>
      </c>
      <c r="G41" s="19">
        <v>0</v>
      </c>
      <c r="H41" s="37">
        <f t="shared" ref="H41" si="20">G41*120%</f>
        <v>0</v>
      </c>
      <c r="I41" s="19">
        <v>1250</v>
      </c>
      <c r="J41" s="37">
        <f t="shared" ref="J41" si="21">I41*120%</f>
        <v>1500</v>
      </c>
    </row>
    <row r="42" spans="2:10" ht="30" customHeight="1" x14ac:dyDescent="0.35">
      <c r="B42" s="40" t="s">
        <v>36</v>
      </c>
      <c r="C42" s="41"/>
      <c r="D42" s="49"/>
      <c r="E42" s="49"/>
      <c r="F42" s="16"/>
      <c r="G42" s="16"/>
      <c r="H42" s="16"/>
      <c r="I42" s="16"/>
      <c r="J42" s="16"/>
    </row>
    <row r="43" spans="2:10" ht="35.15" customHeight="1" x14ac:dyDescent="0.35">
      <c r="B43" s="34" t="s">
        <v>77</v>
      </c>
      <c r="C43" s="13" t="s">
        <v>38</v>
      </c>
      <c r="D43" s="14" t="s">
        <v>73</v>
      </c>
      <c r="E43" s="7" t="s">
        <v>31</v>
      </c>
      <c r="F43" s="1" t="s">
        <v>83</v>
      </c>
      <c r="G43" s="19">
        <v>0</v>
      </c>
      <c r="H43" s="37">
        <f t="shared" ref="H43" si="22">G43*120%</f>
        <v>0</v>
      </c>
      <c r="I43" s="19">
        <v>1450</v>
      </c>
      <c r="J43" s="37">
        <f t="shared" ref="J43" si="23">I43*120%</f>
        <v>1740</v>
      </c>
    </row>
    <row r="44" spans="2:10" ht="30" customHeight="1" x14ac:dyDescent="0.35">
      <c r="B44" s="40" t="s">
        <v>44</v>
      </c>
      <c r="C44" s="41"/>
      <c r="D44" s="49"/>
      <c r="E44" s="49"/>
      <c r="F44" s="16"/>
      <c r="G44" s="16"/>
      <c r="H44" s="16"/>
      <c r="I44" s="16"/>
      <c r="J44" s="16"/>
    </row>
    <row r="45" spans="2:10" ht="55.5" customHeight="1" x14ac:dyDescent="0.35">
      <c r="B45" s="23" t="s">
        <v>46</v>
      </c>
      <c r="C45" s="13" t="s">
        <v>38</v>
      </c>
      <c r="D45" s="14" t="s">
        <v>74</v>
      </c>
      <c r="E45" s="7" t="s">
        <v>43</v>
      </c>
      <c r="F45" s="1" t="s">
        <v>0</v>
      </c>
      <c r="G45" s="19">
        <v>0</v>
      </c>
      <c r="H45" s="37">
        <f t="shared" ref="H45" si="24">G45*120%</f>
        <v>0</v>
      </c>
      <c r="I45" s="19">
        <v>58000</v>
      </c>
      <c r="J45" s="37">
        <f t="shared" ref="J45" si="25">I45*120%</f>
        <v>69600</v>
      </c>
    </row>
    <row r="46" spans="2:10" ht="25.4" customHeight="1" x14ac:dyDescent="0.35">
      <c r="F46" s="8"/>
      <c r="G46" s="9"/>
      <c r="H46" s="9"/>
    </row>
    <row r="47" spans="2:10" ht="30" customHeight="1" x14ac:dyDescent="0.35">
      <c r="B47" s="2" t="s">
        <v>17</v>
      </c>
      <c r="F47" s="22" t="s">
        <v>23</v>
      </c>
      <c r="G47" s="21">
        <f>SUM(G7:G45)</f>
        <v>0</v>
      </c>
      <c r="H47" s="9"/>
    </row>
    <row r="48" spans="2:10" ht="25.4" customHeight="1" x14ac:dyDescent="0.35">
      <c r="B48" s="2" t="s">
        <v>84</v>
      </c>
      <c r="F48" s="10"/>
      <c r="G48" s="9"/>
      <c r="H48" s="9"/>
    </row>
  </sheetData>
  <mergeCells count="33">
    <mergeCell ref="D44:E44"/>
    <mergeCell ref="D24:E24"/>
    <mergeCell ref="B44:C44"/>
    <mergeCell ref="B24:C24"/>
    <mergeCell ref="B38:C38"/>
    <mergeCell ref="B36:C36"/>
    <mergeCell ref="D36:E36"/>
    <mergeCell ref="B42:C42"/>
    <mergeCell ref="D42:E42"/>
    <mergeCell ref="D27:E27"/>
    <mergeCell ref="B27:C27"/>
    <mergeCell ref="D38:E38"/>
    <mergeCell ref="B40:C40"/>
    <mergeCell ref="D40:E40"/>
    <mergeCell ref="B25:C25"/>
    <mergeCell ref="D25:E25"/>
    <mergeCell ref="B6:C6"/>
    <mergeCell ref="D7:E7"/>
    <mergeCell ref="B7:C7"/>
    <mergeCell ref="C2:E2"/>
    <mergeCell ref="F2:J2"/>
    <mergeCell ref="B4:J4"/>
    <mergeCell ref="B9:E9"/>
    <mergeCell ref="B22:C22"/>
    <mergeCell ref="B19:C19"/>
    <mergeCell ref="B20:C20"/>
    <mergeCell ref="B23:C23"/>
    <mergeCell ref="B21:C21"/>
    <mergeCell ref="B16:C16"/>
    <mergeCell ref="B17:C17"/>
    <mergeCell ref="B18:C18"/>
    <mergeCell ref="D19:E19"/>
    <mergeCell ref="B15:E15"/>
  </mergeCells>
  <phoneticPr fontId="15" type="noConversion"/>
  <pageMargins left="0.23622047244094491" right="0.23622047244094491" top="0.74803149606299213" bottom="0.74803149606299213" header="0.31496062992125984" footer="0.31496062992125984"/>
  <pageSetup paperSize="9" scale="65" fitToHeight="0" orientation="landscape" r:id="rId1"/>
  <rowBreaks count="2" manualBreakCount="2">
    <brk id="14" max="7" man="1"/>
    <brk id="28" max="7" man="1"/>
  </rowBreaks>
  <ignoredErrors>
    <ignoredError sqref="H13:H14 H16:H20 H9 H23" unlockedFormula="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Notice BPU</vt: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CG2_Conseil</dc:creator>
  <cp:lastModifiedBy>GIOVANNONI Léa</cp:lastModifiedBy>
  <cp:lastPrinted>2021-11-29T09:25:48Z</cp:lastPrinted>
  <dcterms:created xsi:type="dcterms:W3CDTF">2013-07-17T18:55:00Z</dcterms:created>
  <dcterms:modified xsi:type="dcterms:W3CDTF">2026-02-11T11:27:24Z</dcterms:modified>
</cp:coreProperties>
</file>